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480" yWindow="105" windowWidth="20865" windowHeight="9315" tabRatio="471"/>
  </bookViews>
  <sheets>
    <sheet name="тмц" sheetId="4" r:id="rId1"/>
  </sheets>
  <calcPr calcId="125725" refMode="R1C1"/>
</workbook>
</file>

<file path=xl/calcChain.xml><?xml version="1.0" encoding="utf-8"?>
<calcChain xmlns="http://schemas.openxmlformats.org/spreadsheetml/2006/main">
  <c r="X11" i="4"/>
  <c r="X12"/>
  <c r="X13"/>
  <c r="X14"/>
  <c r="X15"/>
  <c r="X16"/>
  <c r="Y11"/>
  <c r="Y12"/>
  <c r="Y13"/>
  <c r="Y14"/>
  <c r="Y15"/>
  <c r="Y16"/>
  <c r="X10"/>
  <c r="Y10" s="1"/>
  <c r="W11"/>
  <c r="W12"/>
  <c r="W13"/>
  <c r="W14"/>
  <c r="W15"/>
  <c r="W16"/>
  <c r="W10"/>
  <c r="W17" s="1"/>
  <c r="O11"/>
  <c r="O12"/>
  <c r="O13"/>
  <c r="O14"/>
  <c r="O15"/>
  <c r="O16"/>
  <c r="O10"/>
  <c r="Y17" l="1"/>
  <c r="O17"/>
</calcChain>
</file>

<file path=xl/sharedStrings.xml><?xml version="1.0" encoding="utf-8"?>
<sst xmlns="http://schemas.openxmlformats.org/spreadsheetml/2006/main" count="91" uniqueCount="73">
  <si>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</si>
  <si>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</si>
  <si>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</si>
  <si>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Код ЕНС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</si>
  <si>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</si>
  <si>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</si>
  <si>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</si>
  <si>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</si>
  <si>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</si>
  <si>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Приложение 2.2.</t>
  </si>
  <si>
    <t>Цена договора включает все расходы и риски, связанные с выполнением работ, услуг, поставкой и доставкой товаров и материалов на условиях, определенных в договоре. При этом в цену заявки на участие в закупке включаются любые сборы и пошлины, расходы и риски, связанные с выполнением договора, в т.ч. гарантийного срока эксплуатации товара и другие затраты.</t>
  </si>
  <si>
    <t>Указать применяемую ставку НДС в процентах (для корректного расчета цены с НДС в случае наличия арифметических ошибок при отражении предлагаемой цены)</t>
  </si>
  <si>
    <t>(должность)</t>
  </si>
  <si>
    <t>м.п.</t>
  </si>
  <si>
    <t>"_____"________________ 201___ г.</t>
  </si>
  <si>
    <t>наименование организации</t>
  </si>
  <si>
    <t>1. Порядок формирования предложенной цены</t>
  </si>
  <si>
    <t>4. Срок, порядок и форма оплаты</t>
  </si>
  <si>
    <t>В соответствии с проектом договора</t>
  </si>
  <si>
    <t>2. Условия о транспортных и прочих расходах</t>
  </si>
  <si>
    <t>3. Применяемая участником ставка НДС</t>
  </si>
  <si>
    <t>5. Опцион Покупателя</t>
  </si>
  <si>
    <t>заполнить</t>
  </si>
  <si>
    <t>Сроки выполнения работ</t>
  </si>
  <si>
    <t>Цена одной единицы Продукции, без НДС (руб.)</t>
  </si>
  <si>
    <t>Стоимость Продукции, без НДС (руб.)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</si>
  <si>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</si>
  <si>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</si>
  <si>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</si>
  <si>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</si>
  <si>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</si>
  <si>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</si>
  <si>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</si>
  <si>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</si>
  <si>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</si>
  <si>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</si>
  <si>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Коэффициент снижения</t>
  </si>
  <si>
    <t>Цена одной единицы Продукции, без НДС (руб.) с учетом коэффициента снижения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</si>
  <si>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</si>
  <si>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</si>
  <si>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</si>
  <si>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</si>
  <si>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</si>
  <si>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</si>
  <si>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</si>
  <si>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Расходы по перевозке, а также прочие расходы, необходимые для выполнения работ, включены в цену и возмещению не подлежат.</t>
  </si>
  <si>
    <t>4. Срок выполнения работ</t>
  </si>
  <si>
    <t xml:space="preserve">Согласно срокам выполнения работ. Изменения графика работ могут согласовываться Сторонами дополнительно. </t>
  </si>
  <si>
    <t>Покупатель имеет право изменить количество работ в пределах согласованного Опциона: до 50 % в сторону увеличения/уменьшения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выполненич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Покупателя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Покупателя в сторону увеличения в пределах согласованного в настоящем Приложении количества, не вправе
 отказаться от выполнения  заявленного Покупателем дополнительного количества работ по ценам, определенным в договоре и сметных расчетах.</t>
  </si>
  <si>
    <t>1.1</t>
  </si>
  <si>
    <t>1.2</t>
  </si>
  <si>
    <t>1.3</t>
  </si>
  <si>
    <t>1.4</t>
  </si>
  <si>
    <t>1.5</t>
  </si>
  <si>
    <t>1.6</t>
  </si>
  <si>
    <t>1.7</t>
  </si>
  <si>
    <t>42.21.22</t>
  </si>
  <si>
    <t>ФГ000003</t>
  </si>
  <si>
    <t>Согласно техническому заданию</t>
  </si>
  <si>
    <t>ООО «Волжские коммунальные системы»</t>
  </si>
  <si>
    <t>Тольятти</t>
  </si>
  <si>
    <t>м</t>
  </si>
  <si>
    <t>От даты заключения договора по 31.12.2019г.</t>
  </si>
  <si>
    <t>Лот №1. Проведение аварийно-восстановительных работ при повреждениях трубопроводов и запорной арматуры на сетях водоснабжения Центрального и Комсомольского районов г. Тольятти.</t>
  </si>
  <si>
    <t>42.21.22.110</t>
  </si>
  <si>
    <t>Монтаж ПНД труб способом горизонтально-направленного бурения (ГНБ) в Центральном и Комсомольском районах г.о. Тольятти</t>
  </si>
  <si>
    <t>Монтаж ПНД трубы Д110мм способом ГНБ</t>
  </si>
  <si>
    <t>Монтаж ПНД трубы Д160мм способом ГНБ</t>
  </si>
  <si>
    <t>Монтаж ПНД трубы Д225мм способом ГНБ</t>
  </si>
  <si>
    <t>Монтаж ПНД трубы Д280мм способом ГНБ</t>
  </si>
  <si>
    <t>Монтаж ПНД трубы Д315мм способом ГНБ</t>
  </si>
  <si>
    <t>Монтаж ПНД трубы Д400мм способом ГНБ</t>
  </si>
  <si>
    <t>Монтаж ПНД трубы Д500мм способом ГНБ</t>
  </si>
</sst>
</file>

<file path=xl/styles.xml><?xml version="1.0" encoding="utf-8"?>
<styleSheet xmlns="http://schemas.openxmlformats.org/spreadsheetml/2006/main">
  <fonts count="12">
    <font>
      <sz val="10"/>
      <name val="Arial"/>
    </font>
    <font>
      <sz val="10"/>
      <name val="Arial Cyr"/>
      <family val="2"/>
      <charset val="204"/>
    </font>
    <font>
      <sz val="8"/>
      <name val="Arial"/>
      <family val="2"/>
    </font>
    <font>
      <sz val="10"/>
      <name val="Tahoma"/>
      <family val="2"/>
      <charset val="204"/>
    </font>
    <font>
      <sz val="11"/>
      <name val="Tahoma"/>
      <family val="2"/>
      <charset val="204"/>
    </font>
    <font>
      <b/>
      <sz val="12"/>
      <name val="Tahoma"/>
      <family val="2"/>
      <charset val="204"/>
    </font>
    <font>
      <b/>
      <sz val="10"/>
      <name val="Tahoma"/>
      <family val="2"/>
      <charset val="204"/>
    </font>
    <font>
      <b/>
      <sz val="13"/>
      <name val="Tahoma"/>
      <family val="2"/>
      <charset val="204"/>
    </font>
    <font>
      <i/>
      <sz val="10"/>
      <color rgb="FFFF0000"/>
      <name val="Tahoma"/>
      <family val="2"/>
      <charset val="204"/>
    </font>
    <font>
      <b/>
      <sz val="14"/>
      <color rgb="FFFF0000"/>
      <name val="Tahoma"/>
      <family val="2"/>
      <charset val="204"/>
    </font>
    <font>
      <sz val="10"/>
      <color theme="1"/>
      <name val="Tahoma"/>
      <family val="2"/>
      <charset val="204"/>
    </font>
    <font>
      <i/>
      <sz val="10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1" fillId="0" borderId="0"/>
    <xf numFmtId="0" fontId="2" fillId="0" borderId="0"/>
  </cellStyleXfs>
  <cellXfs count="51">
    <xf numFmtId="0" fontId="0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left" vertical="center"/>
    </xf>
    <xf numFmtId="0" fontId="4" fillId="0" borderId="0" xfId="0" applyNumberFormat="1" applyFont="1" applyFill="1" applyBorder="1" applyAlignment="1" applyProtection="1">
      <alignment horizontal="right"/>
    </xf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6" fillId="3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center" vertical="center" wrapText="1"/>
    </xf>
    <xf numFmtId="0" fontId="3" fillId="2" borderId="1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/>
    <xf numFmtId="0" fontId="4" fillId="4" borderId="0" xfId="1" applyFont="1" applyFill="1" applyAlignment="1">
      <alignment vertical="center"/>
    </xf>
    <xf numFmtId="0" fontId="4" fillId="0" borderId="0" xfId="0" applyNumberFormat="1" applyFont="1" applyFill="1" applyBorder="1" applyAlignment="1" applyProtection="1">
      <alignment horizontal="left" vertical="center"/>
    </xf>
    <xf numFmtId="0" fontId="4" fillId="0" borderId="0" xfId="1" applyFont="1" applyAlignment="1">
      <alignment vertical="center"/>
    </xf>
    <xf numFmtId="0" fontId="4" fillId="0" borderId="0" xfId="1" applyFont="1" applyFill="1" applyAlignment="1">
      <alignment horizontal="center" vertical="center" wrapText="1"/>
    </xf>
    <xf numFmtId="0" fontId="4" fillId="0" borderId="0" xfId="1" applyFont="1" applyBorder="1" applyAlignment="1">
      <alignment vertical="center" wrapText="1"/>
    </xf>
    <xf numFmtId="0" fontId="4" fillId="0" borderId="0" xfId="1" applyFont="1" applyBorder="1" applyAlignment="1">
      <alignment vertical="center"/>
    </xf>
    <xf numFmtId="0" fontId="4" fillId="0" borderId="0" xfId="1" applyFont="1" applyAlignment="1">
      <alignment vertical="center" wrapText="1"/>
    </xf>
    <xf numFmtId="0" fontId="6" fillId="4" borderId="1" xfId="0" applyNumberFormat="1" applyFont="1" applyFill="1" applyBorder="1" applyAlignment="1" applyProtection="1">
      <alignment horizontal="center" vertical="center" wrapText="1"/>
    </xf>
    <xf numFmtId="0" fontId="6" fillId="4" borderId="6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3" fillId="4" borderId="1" xfId="0" applyNumberFormat="1" applyFont="1" applyFill="1" applyBorder="1" applyAlignment="1" applyProtection="1"/>
    <xf numFmtId="0" fontId="3" fillId="4" borderId="1" xfId="0" applyNumberFormat="1" applyFont="1" applyFill="1" applyBorder="1" applyAlignment="1" applyProtection="1">
      <alignment horizontal="left" vertical="center"/>
    </xf>
    <xf numFmtId="0" fontId="11" fillId="0" borderId="0" xfId="0" applyNumberFormat="1" applyFont="1" applyFill="1" applyBorder="1" applyAlignment="1" applyProtection="1">
      <alignment vertical="center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4" fontId="6" fillId="2" borderId="1" xfId="0" applyNumberFormat="1" applyFont="1" applyFill="1" applyBorder="1" applyAlignment="1" applyProtection="1">
      <alignment horizontal="center" vertical="center" wrapText="1"/>
    </xf>
    <xf numFmtId="0" fontId="6" fillId="3" borderId="2" xfId="0" applyNumberFormat="1" applyFont="1" applyFill="1" applyBorder="1" applyAlignment="1" applyProtection="1">
      <alignment horizontal="center" vertical="center" wrapText="1"/>
    </xf>
    <xf numFmtId="0" fontId="6" fillId="3" borderId="4" xfId="0" applyNumberFormat="1" applyFont="1" applyFill="1" applyBorder="1" applyAlignment="1" applyProtection="1">
      <alignment horizontal="center" vertical="center" wrapText="1"/>
    </xf>
    <xf numFmtId="0" fontId="6" fillId="3" borderId="5" xfId="0" applyNumberFormat="1" applyFont="1" applyFill="1" applyBorder="1" applyAlignment="1" applyProtection="1">
      <alignment horizontal="center" vertical="center" wrapText="1"/>
    </xf>
    <xf numFmtId="0" fontId="6" fillId="3" borderId="6" xfId="0" applyNumberFormat="1" applyFont="1" applyFill="1" applyBorder="1" applyAlignment="1" applyProtection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center" vertical="top"/>
    </xf>
    <xf numFmtId="0" fontId="6" fillId="2" borderId="7" xfId="0" applyNumberFormat="1" applyFont="1" applyFill="1" applyBorder="1" applyAlignment="1" applyProtection="1">
      <alignment horizontal="right" vertical="center" wrapText="1"/>
    </xf>
    <xf numFmtId="0" fontId="6" fillId="2" borderId="4" xfId="0" applyNumberFormat="1" applyFont="1" applyFill="1" applyBorder="1" applyAlignment="1" applyProtection="1">
      <alignment horizontal="right" vertical="center" wrapText="1"/>
    </xf>
    <xf numFmtId="14" fontId="3" fillId="0" borderId="2" xfId="0" applyNumberFormat="1" applyFont="1" applyFill="1" applyBorder="1" applyAlignment="1" applyProtection="1">
      <alignment horizontal="center" vertical="center" wrapText="1"/>
    </xf>
    <xf numFmtId="14" fontId="3" fillId="0" borderId="4" xfId="0" applyNumberFormat="1" applyFont="1" applyFill="1" applyBorder="1" applyAlignment="1" applyProtection="1">
      <alignment horizontal="center" vertical="center" wrapText="1"/>
    </xf>
    <xf numFmtId="0" fontId="4" fillId="4" borderId="3" xfId="1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Border="1" applyAlignment="1" applyProtection="1">
      <alignment vertical="center"/>
    </xf>
    <xf numFmtId="0" fontId="3" fillId="0" borderId="2" xfId="0" applyNumberFormat="1" applyFont="1" applyFill="1" applyBorder="1" applyAlignment="1" applyProtection="1">
      <alignment horizontal="left" vertical="center" wrapText="1"/>
    </xf>
    <xf numFmtId="0" fontId="3" fillId="0" borderId="7" xfId="0" applyNumberFormat="1" applyFont="1" applyFill="1" applyBorder="1" applyAlignment="1" applyProtection="1">
      <alignment horizontal="left" vertical="center" wrapText="1"/>
    </xf>
    <xf numFmtId="0" fontId="3" fillId="0" borderId="4" xfId="0" applyNumberFormat="1" applyFont="1" applyFill="1" applyBorder="1" applyAlignment="1" applyProtection="1">
      <alignment horizontal="left" vertical="center" wrapText="1"/>
    </xf>
    <xf numFmtId="0" fontId="4" fillId="0" borderId="1" xfId="0" applyNumberFormat="1" applyFont="1" applyFill="1" applyBorder="1" applyAlignment="1" applyProtection="1">
      <alignment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 applyProtection="1">
      <alignment horizontal="right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37"/>
  <sheetViews>
    <sheetView tabSelected="1" topLeftCell="I7" zoomScale="70" zoomScaleNormal="70" zoomScaleSheetLayoutView="70" workbookViewId="0">
      <selection activeCell="U10" sqref="U10"/>
    </sheetView>
  </sheetViews>
  <sheetFormatPr defaultColWidth="8.85546875" defaultRowHeight="12.75"/>
  <cols>
    <col min="1" max="1" width="6.85546875" style="1" customWidth="1"/>
    <col min="2" max="2" width="10" style="1" customWidth="1"/>
    <col min="3" max="3" width="12.42578125" style="1" customWidth="1"/>
    <col min="4" max="4" width="11.5703125" style="1" customWidth="1"/>
    <col min="5" max="5" width="11" style="2" customWidth="1"/>
    <col min="6" max="6" width="33.140625" style="2" customWidth="1"/>
    <col min="7" max="7" width="24.28515625" style="2" customWidth="1"/>
    <col min="8" max="8" width="9.42578125" style="2" customWidth="1"/>
    <col min="9" max="9" width="17.42578125" style="2" customWidth="1"/>
    <col min="10" max="10" width="12.85546875" style="1" customWidth="1"/>
    <col min="11" max="12" width="13.42578125" style="1" customWidth="1"/>
    <col min="13" max="13" width="11.28515625" style="1" bestFit="1" customWidth="1"/>
    <col min="14" max="14" width="14.42578125" style="1" customWidth="1"/>
    <col min="15" max="15" width="18.42578125" style="1" customWidth="1"/>
    <col min="16" max="16" width="18.28515625" style="1" customWidth="1"/>
    <col min="17" max="17" width="18.7109375" style="1" customWidth="1"/>
    <col min="18" max="19" width="14.140625" style="1" customWidth="1"/>
    <col min="20" max="20" width="14.28515625" style="1" customWidth="1"/>
    <col min="21" max="21" width="18" style="1" customWidth="1"/>
    <col min="22" max="22" width="19.28515625" style="1" customWidth="1"/>
    <col min="23" max="23" width="20" style="1" customWidth="1"/>
    <col min="24" max="25" width="18.42578125" style="1" customWidth="1"/>
    <col min="26" max="16384" width="8.85546875" style="1"/>
  </cols>
  <sheetData>
    <row r="1" spans="1:25" ht="18.75" customHeight="1">
      <c r="Y1" s="3" t="s">
        <v>9</v>
      </c>
    </row>
    <row r="2" spans="1:25" ht="42.75" customHeight="1">
      <c r="A2" s="4" t="s">
        <v>8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T2" s="5"/>
      <c r="U2" s="5"/>
    </row>
    <row r="3" spans="1:25" ht="20.25" customHeight="1">
      <c r="A3" s="6" t="s">
        <v>6</v>
      </c>
      <c r="B3" s="5"/>
      <c r="C3" s="5"/>
      <c r="D3" s="43">
        <v>23</v>
      </c>
      <c r="E3" s="43"/>
      <c r="F3" s="43"/>
      <c r="G3" s="43"/>
      <c r="H3" s="43"/>
      <c r="I3" s="43"/>
      <c r="J3" s="43"/>
      <c r="K3" s="5"/>
      <c r="L3" s="5"/>
      <c r="M3" s="5"/>
      <c r="N3" s="5"/>
      <c r="O3" s="5"/>
      <c r="T3" s="5"/>
      <c r="U3" s="5"/>
    </row>
    <row r="4" spans="1:25" ht="20.25" customHeight="1">
      <c r="A4" s="6" t="s">
        <v>5</v>
      </c>
      <c r="B4" s="7"/>
      <c r="C4" s="7"/>
      <c r="D4" s="6" t="s">
        <v>63</v>
      </c>
      <c r="E4" s="30"/>
      <c r="F4" s="30"/>
      <c r="G4" s="30"/>
      <c r="H4" s="30"/>
      <c r="I4" s="30"/>
      <c r="J4" s="30"/>
      <c r="K4" s="8"/>
      <c r="L4" s="8"/>
      <c r="M4" s="8"/>
      <c r="N4" s="8"/>
      <c r="O4" s="8"/>
      <c r="T4" s="8"/>
      <c r="U4" s="8"/>
    </row>
    <row r="5" spans="1:25" ht="18" customHeight="1">
      <c r="A5" s="6" t="s">
        <v>15</v>
      </c>
      <c r="B5" s="7"/>
      <c r="C5" s="7"/>
      <c r="D5" s="44" t="s">
        <v>22</v>
      </c>
      <c r="E5" s="44"/>
      <c r="F5" s="44"/>
      <c r="G5" s="44"/>
      <c r="H5" s="44"/>
      <c r="I5" s="44"/>
      <c r="J5" s="44"/>
      <c r="K5" s="8"/>
      <c r="L5" s="8"/>
      <c r="M5" s="8"/>
      <c r="N5" s="8"/>
      <c r="O5" s="8"/>
      <c r="T5" s="8"/>
      <c r="U5" s="8"/>
    </row>
    <row r="6" spans="1:25" ht="23.25" customHeight="1">
      <c r="A6" s="9" t="s">
        <v>2</v>
      </c>
    </row>
    <row r="7" spans="1:25" ht="48.75" customHeight="1">
      <c r="A7" s="28"/>
      <c r="B7" s="28"/>
      <c r="C7" s="28"/>
      <c r="D7" s="28"/>
      <c r="E7" s="28"/>
      <c r="F7" s="29"/>
      <c r="G7" s="29"/>
      <c r="H7" s="29"/>
      <c r="I7" s="29"/>
      <c r="J7" s="29"/>
      <c r="K7" s="28"/>
      <c r="L7" s="33" t="s">
        <v>23</v>
      </c>
      <c r="M7" s="34"/>
      <c r="N7" s="35" t="s">
        <v>24</v>
      </c>
      <c r="O7" s="35" t="s">
        <v>25</v>
      </c>
      <c r="P7" s="37"/>
      <c r="Q7" s="37"/>
      <c r="R7" s="37"/>
      <c r="S7" s="37"/>
      <c r="T7" s="37"/>
      <c r="U7" s="37"/>
      <c r="V7" s="37"/>
      <c r="W7" s="37"/>
      <c r="X7" s="37"/>
      <c r="Y7" s="37"/>
    </row>
    <row r="8" spans="1:25" ht="93" customHeight="1">
      <c r="A8" s="10" t="s">
        <v>26</v>
      </c>
      <c r="B8" s="10" t="s">
        <v>27</v>
      </c>
      <c r="C8" s="10" t="s">
        <v>28</v>
      </c>
      <c r="D8" s="10" t="s">
        <v>29</v>
      </c>
      <c r="E8" s="10" t="s">
        <v>3</v>
      </c>
      <c r="F8" s="10" t="s">
        <v>30</v>
      </c>
      <c r="G8" s="10" t="s">
        <v>0</v>
      </c>
      <c r="H8" s="10" t="s">
        <v>4</v>
      </c>
      <c r="I8" s="10" t="s">
        <v>1</v>
      </c>
      <c r="J8" s="10" t="s">
        <v>31</v>
      </c>
      <c r="K8" s="10" t="s">
        <v>32</v>
      </c>
      <c r="L8" s="10" t="s">
        <v>33</v>
      </c>
      <c r="M8" s="10" t="s">
        <v>34</v>
      </c>
      <c r="N8" s="36"/>
      <c r="O8" s="36"/>
      <c r="P8" s="11" t="s">
        <v>42</v>
      </c>
      <c r="Q8" s="11" t="s">
        <v>41</v>
      </c>
      <c r="R8" s="11" t="s">
        <v>40</v>
      </c>
      <c r="S8" s="11" t="s">
        <v>39</v>
      </c>
      <c r="T8" s="11" t="s">
        <v>7</v>
      </c>
      <c r="U8" s="11" t="s">
        <v>36</v>
      </c>
      <c r="V8" s="11" t="s">
        <v>37</v>
      </c>
      <c r="W8" s="11" t="s">
        <v>38</v>
      </c>
      <c r="X8" s="11" t="s">
        <v>43</v>
      </c>
      <c r="Y8" s="11" t="s">
        <v>44</v>
      </c>
    </row>
    <row r="9" spans="1:25" ht="75" customHeight="1">
      <c r="A9" s="25">
        <v>1</v>
      </c>
      <c r="B9" s="25">
        <v>1</v>
      </c>
      <c r="C9" s="27" t="s">
        <v>64</v>
      </c>
      <c r="D9" s="27" t="s">
        <v>56</v>
      </c>
      <c r="E9" s="12" t="s">
        <v>57</v>
      </c>
      <c r="F9" s="12" t="s">
        <v>65</v>
      </c>
      <c r="G9" s="25" t="s">
        <v>58</v>
      </c>
      <c r="H9" s="23"/>
      <c r="I9" s="23"/>
      <c r="J9" s="23"/>
      <c r="K9" s="23"/>
      <c r="L9" s="40" t="s">
        <v>62</v>
      </c>
      <c r="M9" s="41"/>
      <c r="N9" s="24"/>
      <c r="O9" s="24"/>
      <c r="P9" s="11"/>
      <c r="Q9" s="11"/>
      <c r="R9" s="11"/>
      <c r="S9" s="11"/>
      <c r="T9" s="11"/>
      <c r="U9" s="11"/>
      <c r="V9" s="11"/>
      <c r="W9" s="11"/>
      <c r="X9" s="11"/>
      <c r="Y9" s="11"/>
    </row>
    <row r="10" spans="1:25" ht="41.25" customHeight="1">
      <c r="A10" s="26" t="s">
        <v>49</v>
      </c>
      <c r="B10" s="25">
        <v>1</v>
      </c>
      <c r="C10" s="25"/>
      <c r="D10" s="25"/>
      <c r="E10" s="25"/>
      <c r="F10" s="12" t="s">
        <v>66</v>
      </c>
      <c r="G10" s="25"/>
      <c r="H10" s="12" t="s">
        <v>61</v>
      </c>
      <c r="I10" s="12" t="s">
        <v>59</v>
      </c>
      <c r="J10" s="12" t="s">
        <v>60</v>
      </c>
      <c r="K10" s="12">
        <v>100</v>
      </c>
      <c r="L10" s="23"/>
      <c r="M10" s="23"/>
      <c r="N10" s="31">
        <v>1500</v>
      </c>
      <c r="O10" s="31">
        <f>N10*K10</f>
        <v>150000</v>
      </c>
      <c r="P10" s="11"/>
      <c r="Q10" s="11"/>
      <c r="R10" s="11"/>
      <c r="S10" s="11"/>
      <c r="T10" s="11"/>
      <c r="U10" s="11"/>
      <c r="V10" s="32"/>
      <c r="W10" s="32">
        <f>V10*K10</f>
        <v>0</v>
      </c>
      <c r="X10" s="32">
        <f>V10*1.2</f>
        <v>0</v>
      </c>
      <c r="Y10" s="32">
        <f>X10*K10</f>
        <v>0</v>
      </c>
    </row>
    <row r="11" spans="1:25" ht="44.25" customHeight="1">
      <c r="A11" s="26" t="s">
        <v>50</v>
      </c>
      <c r="B11" s="25">
        <v>1</v>
      </c>
      <c r="C11" s="25"/>
      <c r="D11" s="25"/>
      <c r="E11" s="25"/>
      <c r="F11" s="12" t="s">
        <v>67</v>
      </c>
      <c r="G11" s="25"/>
      <c r="H11" s="12" t="s">
        <v>61</v>
      </c>
      <c r="I11" s="12" t="s">
        <v>59</v>
      </c>
      <c r="J11" s="12" t="s">
        <v>60</v>
      </c>
      <c r="K11" s="12">
        <v>100</v>
      </c>
      <c r="L11" s="23"/>
      <c r="M11" s="23"/>
      <c r="N11" s="31">
        <v>2000</v>
      </c>
      <c r="O11" s="31">
        <f t="shared" ref="O11:O16" si="0">N11*K11</f>
        <v>200000</v>
      </c>
      <c r="P11" s="11"/>
      <c r="Q11" s="11"/>
      <c r="R11" s="11"/>
      <c r="S11" s="11"/>
      <c r="T11" s="11"/>
      <c r="U11" s="11"/>
      <c r="V11" s="32"/>
      <c r="W11" s="32">
        <f t="shared" ref="W11:W16" si="1">V11*K11</f>
        <v>0</v>
      </c>
      <c r="X11" s="32">
        <f t="shared" ref="X11:X16" si="2">V11*1.2</f>
        <v>0</v>
      </c>
      <c r="Y11" s="32">
        <f t="shared" ref="Y11:Y16" si="3">X11*K11</f>
        <v>0</v>
      </c>
    </row>
    <row r="12" spans="1:25" ht="44.25" customHeight="1">
      <c r="A12" s="26" t="s">
        <v>51</v>
      </c>
      <c r="B12" s="25">
        <v>1</v>
      </c>
      <c r="C12" s="25"/>
      <c r="D12" s="25"/>
      <c r="E12" s="25"/>
      <c r="F12" s="12" t="s">
        <v>68</v>
      </c>
      <c r="G12" s="25"/>
      <c r="H12" s="12" t="s">
        <v>61</v>
      </c>
      <c r="I12" s="12" t="s">
        <v>59</v>
      </c>
      <c r="J12" s="12" t="s">
        <v>60</v>
      </c>
      <c r="K12" s="12">
        <v>50</v>
      </c>
      <c r="L12" s="23"/>
      <c r="M12" s="23"/>
      <c r="N12" s="31">
        <v>2833.35</v>
      </c>
      <c r="O12" s="31">
        <f t="shared" si="0"/>
        <v>141667.5</v>
      </c>
      <c r="P12" s="11"/>
      <c r="Q12" s="11"/>
      <c r="R12" s="11"/>
      <c r="S12" s="11"/>
      <c r="T12" s="11"/>
      <c r="U12" s="11"/>
      <c r="V12" s="32"/>
      <c r="W12" s="32">
        <f t="shared" si="1"/>
        <v>0</v>
      </c>
      <c r="X12" s="32">
        <f t="shared" si="2"/>
        <v>0</v>
      </c>
      <c r="Y12" s="32">
        <f t="shared" si="3"/>
        <v>0</v>
      </c>
    </row>
    <row r="13" spans="1:25" ht="44.25" customHeight="1">
      <c r="A13" s="26" t="s">
        <v>52</v>
      </c>
      <c r="B13" s="25">
        <v>1</v>
      </c>
      <c r="C13" s="25"/>
      <c r="D13" s="25"/>
      <c r="E13" s="25"/>
      <c r="F13" s="12" t="s">
        <v>69</v>
      </c>
      <c r="G13" s="25"/>
      <c r="H13" s="12" t="s">
        <v>61</v>
      </c>
      <c r="I13" s="12" t="s">
        <v>59</v>
      </c>
      <c r="J13" s="12" t="s">
        <v>60</v>
      </c>
      <c r="K13" s="12">
        <v>50</v>
      </c>
      <c r="L13" s="23"/>
      <c r="M13" s="23"/>
      <c r="N13" s="31">
        <v>3250</v>
      </c>
      <c r="O13" s="31">
        <f t="shared" si="0"/>
        <v>162500</v>
      </c>
      <c r="P13" s="11"/>
      <c r="Q13" s="11"/>
      <c r="R13" s="11"/>
      <c r="S13" s="11"/>
      <c r="T13" s="11"/>
      <c r="U13" s="11"/>
      <c r="V13" s="32"/>
      <c r="W13" s="32">
        <f t="shared" si="1"/>
        <v>0</v>
      </c>
      <c r="X13" s="32">
        <f t="shared" si="2"/>
        <v>0</v>
      </c>
      <c r="Y13" s="32">
        <f t="shared" si="3"/>
        <v>0</v>
      </c>
    </row>
    <row r="14" spans="1:25" ht="44.25" customHeight="1">
      <c r="A14" s="26" t="s">
        <v>53</v>
      </c>
      <c r="B14" s="25">
        <v>1</v>
      </c>
      <c r="C14" s="25"/>
      <c r="D14" s="25"/>
      <c r="E14" s="25"/>
      <c r="F14" s="12" t="s">
        <v>70</v>
      </c>
      <c r="G14" s="25"/>
      <c r="H14" s="12" t="s">
        <v>61</v>
      </c>
      <c r="I14" s="12" t="s">
        <v>59</v>
      </c>
      <c r="J14" s="12" t="s">
        <v>60</v>
      </c>
      <c r="K14" s="12">
        <v>50</v>
      </c>
      <c r="L14" s="23"/>
      <c r="M14" s="23"/>
      <c r="N14" s="31">
        <v>3833.35</v>
      </c>
      <c r="O14" s="31">
        <f t="shared" si="0"/>
        <v>191667.5</v>
      </c>
      <c r="P14" s="11"/>
      <c r="Q14" s="11"/>
      <c r="R14" s="11"/>
      <c r="S14" s="11"/>
      <c r="T14" s="11"/>
      <c r="U14" s="11"/>
      <c r="V14" s="32"/>
      <c r="W14" s="32">
        <f t="shared" si="1"/>
        <v>0</v>
      </c>
      <c r="X14" s="32">
        <f t="shared" si="2"/>
        <v>0</v>
      </c>
      <c r="Y14" s="32">
        <f t="shared" si="3"/>
        <v>0</v>
      </c>
    </row>
    <row r="15" spans="1:25" ht="44.25" customHeight="1">
      <c r="A15" s="26" t="s">
        <v>54</v>
      </c>
      <c r="B15" s="25">
        <v>1</v>
      </c>
      <c r="C15" s="25"/>
      <c r="D15" s="25"/>
      <c r="E15" s="25"/>
      <c r="F15" s="12" t="s">
        <v>71</v>
      </c>
      <c r="G15" s="25"/>
      <c r="H15" s="12" t="s">
        <v>61</v>
      </c>
      <c r="I15" s="12" t="s">
        <v>59</v>
      </c>
      <c r="J15" s="12" t="s">
        <v>60</v>
      </c>
      <c r="K15" s="12">
        <v>50</v>
      </c>
      <c r="L15" s="23"/>
      <c r="M15" s="23"/>
      <c r="N15" s="31">
        <v>5083.3500000000004</v>
      </c>
      <c r="O15" s="31">
        <f t="shared" si="0"/>
        <v>254167.50000000003</v>
      </c>
      <c r="P15" s="11"/>
      <c r="Q15" s="11"/>
      <c r="R15" s="11"/>
      <c r="S15" s="11"/>
      <c r="T15" s="11"/>
      <c r="U15" s="11"/>
      <c r="V15" s="32"/>
      <c r="W15" s="32">
        <f t="shared" si="1"/>
        <v>0</v>
      </c>
      <c r="X15" s="32">
        <f t="shared" si="2"/>
        <v>0</v>
      </c>
      <c r="Y15" s="32">
        <f t="shared" si="3"/>
        <v>0</v>
      </c>
    </row>
    <row r="16" spans="1:25" ht="44.25" customHeight="1">
      <c r="A16" s="26" t="s">
        <v>55</v>
      </c>
      <c r="B16" s="25">
        <v>1</v>
      </c>
      <c r="C16" s="25"/>
      <c r="D16" s="25"/>
      <c r="E16" s="25"/>
      <c r="F16" s="12" t="s">
        <v>72</v>
      </c>
      <c r="G16" s="25"/>
      <c r="H16" s="12" t="s">
        <v>61</v>
      </c>
      <c r="I16" s="12" t="s">
        <v>59</v>
      </c>
      <c r="J16" s="12" t="s">
        <v>60</v>
      </c>
      <c r="K16" s="12">
        <v>50</v>
      </c>
      <c r="L16" s="23"/>
      <c r="M16" s="23"/>
      <c r="N16" s="31">
        <v>6333.35</v>
      </c>
      <c r="O16" s="31">
        <f t="shared" si="0"/>
        <v>316667.5</v>
      </c>
      <c r="P16" s="11"/>
      <c r="Q16" s="11"/>
      <c r="R16" s="11"/>
      <c r="S16" s="11"/>
      <c r="T16" s="11"/>
      <c r="U16" s="11"/>
      <c r="V16" s="32"/>
      <c r="W16" s="32">
        <f t="shared" si="1"/>
        <v>0</v>
      </c>
      <c r="X16" s="32">
        <f t="shared" si="2"/>
        <v>0</v>
      </c>
      <c r="Y16" s="32">
        <f t="shared" si="3"/>
        <v>0</v>
      </c>
    </row>
    <row r="17" spans="1:25" ht="20.25" customHeight="1">
      <c r="A17" s="50" t="s">
        <v>35</v>
      </c>
      <c r="B17" s="50"/>
      <c r="C17" s="50"/>
      <c r="D17" s="50"/>
      <c r="E17" s="50"/>
      <c r="F17" s="50"/>
      <c r="G17" s="50"/>
      <c r="H17" s="50"/>
      <c r="I17" s="50"/>
      <c r="J17" s="13"/>
      <c r="K17" s="13"/>
      <c r="L17" s="13"/>
      <c r="M17" s="13"/>
      <c r="N17" s="13"/>
      <c r="O17" s="13">
        <f>SUM(O10:O16)</f>
        <v>1416670</v>
      </c>
      <c r="P17" s="38"/>
      <c r="Q17" s="38"/>
      <c r="R17" s="38"/>
      <c r="S17" s="38"/>
      <c r="T17" s="38"/>
      <c r="U17" s="38"/>
      <c r="V17" s="39"/>
      <c r="W17" s="32">
        <f>SUM(W10:W16)</f>
        <v>0</v>
      </c>
      <c r="X17" s="14"/>
      <c r="Y17" s="32">
        <f>SUM(Y10:Y16)</f>
        <v>0</v>
      </c>
    </row>
    <row r="18" spans="1:25" ht="35.25" customHeight="1"/>
    <row r="19" spans="1:25" ht="45" customHeight="1">
      <c r="A19" s="45" t="s">
        <v>16</v>
      </c>
      <c r="B19" s="46"/>
      <c r="C19" s="47"/>
      <c r="D19" s="48" t="s">
        <v>10</v>
      </c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</row>
    <row r="20" spans="1:25" ht="43.5" customHeight="1">
      <c r="A20" s="45" t="s">
        <v>19</v>
      </c>
      <c r="B20" s="46"/>
      <c r="C20" s="47"/>
      <c r="D20" s="48" t="s">
        <v>45</v>
      </c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</row>
    <row r="21" spans="1:25" ht="45" customHeight="1">
      <c r="A21" s="45" t="s">
        <v>20</v>
      </c>
      <c r="B21" s="46"/>
      <c r="C21" s="47"/>
      <c r="D21" s="48" t="s">
        <v>11</v>
      </c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</row>
    <row r="22" spans="1:25" ht="36.75" customHeight="1">
      <c r="A22" s="45" t="s">
        <v>17</v>
      </c>
      <c r="B22" s="46"/>
      <c r="C22" s="47"/>
      <c r="D22" s="48" t="s">
        <v>18</v>
      </c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</row>
    <row r="23" spans="1:25" ht="36.75" customHeight="1">
      <c r="A23" s="45" t="s">
        <v>46</v>
      </c>
      <c r="B23" s="46"/>
      <c r="C23" s="47"/>
      <c r="D23" s="48" t="s">
        <v>47</v>
      </c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</row>
    <row r="24" spans="1:25" ht="183.75" customHeight="1">
      <c r="A24" s="45" t="s">
        <v>21</v>
      </c>
      <c r="B24" s="46"/>
      <c r="C24" s="47"/>
      <c r="D24" s="49" t="s">
        <v>48</v>
      </c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</row>
    <row r="25" spans="1:25">
      <c r="C25" s="2"/>
      <c r="D25" s="2"/>
      <c r="E25" s="1"/>
      <c r="F25" s="1"/>
      <c r="G25" s="1"/>
      <c r="H25" s="1"/>
      <c r="I25" s="1"/>
    </row>
    <row r="26" spans="1:25" ht="14.25">
      <c r="B26" s="15"/>
      <c r="C26" s="16"/>
      <c r="D26" s="15"/>
      <c r="E26" s="17"/>
      <c r="F26" s="18"/>
      <c r="G26" s="18"/>
      <c r="H26" s="18"/>
      <c r="I26" s="1"/>
    </row>
    <row r="27" spans="1:25" ht="14.25">
      <c r="B27" s="15"/>
      <c r="C27" s="42"/>
      <c r="D27" s="42"/>
      <c r="E27" s="42"/>
      <c r="F27" s="19" t="s">
        <v>12</v>
      </c>
      <c r="G27" s="18"/>
      <c r="H27" s="18"/>
      <c r="I27" s="1"/>
    </row>
    <row r="28" spans="1:25" ht="14.25">
      <c r="B28" s="15"/>
      <c r="C28" s="16"/>
      <c r="D28" s="20"/>
      <c r="E28" s="21"/>
      <c r="F28" s="18"/>
      <c r="G28" s="18"/>
      <c r="H28" s="18"/>
      <c r="I28" s="1"/>
    </row>
    <row r="29" spans="1:25" ht="14.25">
      <c r="B29" s="15"/>
      <c r="C29" s="16"/>
      <c r="D29" s="20"/>
      <c r="E29" s="21"/>
      <c r="F29" s="18"/>
      <c r="G29" s="18"/>
      <c r="H29" s="18"/>
      <c r="I29" s="1"/>
    </row>
    <row r="30" spans="1:25" ht="14.25">
      <c r="B30" s="15" t="s">
        <v>13</v>
      </c>
      <c r="C30" s="16"/>
      <c r="D30" s="22"/>
      <c r="E30" s="18"/>
      <c r="F30" s="18"/>
      <c r="G30" s="18"/>
      <c r="H30" s="18"/>
      <c r="I30" s="1"/>
    </row>
    <row r="31" spans="1:25" ht="14.25">
      <c r="B31" s="15"/>
      <c r="C31" s="15"/>
      <c r="D31" s="15"/>
      <c r="E31" s="18" t="s">
        <v>14</v>
      </c>
      <c r="F31" s="17"/>
      <c r="G31" s="17"/>
      <c r="H31" s="17"/>
    </row>
    <row r="32" spans="1:25" ht="14.25">
      <c r="B32" s="15"/>
      <c r="C32" s="15"/>
      <c r="D32" s="15"/>
      <c r="E32" s="17"/>
      <c r="F32" s="17"/>
      <c r="G32" s="17"/>
      <c r="H32" s="17"/>
    </row>
    <row r="33" spans="2:8" ht="14.25">
      <c r="B33" s="15"/>
      <c r="C33" s="15"/>
      <c r="D33" s="15"/>
      <c r="E33" s="17"/>
      <c r="F33" s="17"/>
      <c r="G33" s="17"/>
      <c r="H33" s="17"/>
    </row>
    <row r="34" spans="2:8" ht="14.25">
      <c r="B34" s="15"/>
      <c r="C34" s="15"/>
      <c r="D34" s="15"/>
      <c r="E34" s="17"/>
      <c r="F34" s="17"/>
      <c r="G34" s="17"/>
      <c r="H34" s="17"/>
    </row>
    <row r="35" spans="2:8" ht="14.25">
      <c r="B35" s="15"/>
      <c r="C35" s="15"/>
      <c r="D35" s="15"/>
      <c r="E35" s="17"/>
      <c r="F35" s="17"/>
      <c r="G35" s="17"/>
      <c r="H35" s="17"/>
    </row>
    <row r="36" spans="2:8" ht="14.25">
      <c r="B36" s="15"/>
      <c r="C36" s="15"/>
      <c r="D36" s="15"/>
      <c r="E36" s="17"/>
      <c r="F36" s="17"/>
      <c r="G36" s="17"/>
      <c r="H36" s="17"/>
    </row>
    <row r="37" spans="2:8" ht="14.25">
      <c r="B37" s="15"/>
      <c r="C37" s="15"/>
      <c r="D37" s="15"/>
      <c r="E37" s="17"/>
      <c r="F37" s="17"/>
      <c r="G37" s="17"/>
      <c r="H37" s="17"/>
    </row>
  </sheetData>
  <mergeCells count="22">
    <mergeCell ref="C27:E27"/>
    <mergeCell ref="D3:J3"/>
    <mergeCell ref="D5:J5"/>
    <mergeCell ref="A23:C23"/>
    <mergeCell ref="A24:C24"/>
    <mergeCell ref="D23:Y23"/>
    <mergeCell ref="D24:Y24"/>
    <mergeCell ref="A17:I17"/>
    <mergeCell ref="A20:C20"/>
    <mergeCell ref="A19:C19"/>
    <mergeCell ref="A21:C21"/>
    <mergeCell ref="A22:C22"/>
    <mergeCell ref="D19:Y19"/>
    <mergeCell ref="D20:Y20"/>
    <mergeCell ref="D21:Y21"/>
    <mergeCell ref="D22:Y22"/>
    <mergeCell ref="L7:M7"/>
    <mergeCell ref="N7:N8"/>
    <mergeCell ref="O7:O8"/>
    <mergeCell ref="P7:Y7"/>
    <mergeCell ref="P17:V17"/>
    <mergeCell ref="L9:M9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тмц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Солдатов Владимир Николаевич</cp:lastModifiedBy>
  <cp:lastPrinted>2019-02-04T07:04:04Z</cp:lastPrinted>
  <dcterms:created xsi:type="dcterms:W3CDTF">2013-09-25T03:40:45Z</dcterms:created>
  <dcterms:modified xsi:type="dcterms:W3CDTF">2019-04-22T12:50:38Z</dcterms:modified>
</cp:coreProperties>
</file>